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da\Gda\Buchhaltung\Budget\Budget 2022\"/>
    </mc:Choice>
  </mc:AlternateContent>
  <xr:revisionPtr revIDLastSave="0" documentId="8_{B7115D68-E195-498C-9C02-9231840719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rfolgs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40" i="1"/>
  <c r="D33" i="1"/>
  <c r="D27" i="1"/>
  <c r="D29" i="1" s="1"/>
  <c r="D16" i="1"/>
  <c r="C16" i="1"/>
  <c r="C27" i="1"/>
  <c r="C33" i="1"/>
  <c r="C40" i="1"/>
  <c r="C29" i="1" l="1"/>
  <c r="D35" i="1"/>
  <c r="D42" i="1"/>
  <c r="C35" i="1"/>
  <c r="C42" i="1"/>
  <c r="E16" i="1" l="1"/>
  <c r="E55" i="1" l="1"/>
  <c r="E40" i="1" l="1"/>
  <c r="E33" i="1"/>
  <c r="E27" i="1"/>
  <c r="E29" i="1" l="1"/>
  <c r="E35" i="1" s="1"/>
  <c r="E42" i="1" s="1"/>
</calcChain>
</file>

<file path=xl/sharedStrings.xml><?xml version="1.0" encoding="utf-8"?>
<sst xmlns="http://schemas.openxmlformats.org/spreadsheetml/2006/main" count="44" uniqueCount="41">
  <si>
    <t>Erfolgsrechnung</t>
  </si>
  <si>
    <t>Personalaufwand</t>
  </si>
  <si>
    <t>Sach- und übriger Betriebsaufwand</t>
  </si>
  <si>
    <t>Abschreibungen Verwaltungsvermögen</t>
  </si>
  <si>
    <t xml:space="preserve">Einlagen in Fonds und SF </t>
  </si>
  <si>
    <t>Transferaufwand</t>
  </si>
  <si>
    <t>Durchlaufende Beiträge</t>
  </si>
  <si>
    <t>Interne Verrechnungen und Umlagen</t>
  </si>
  <si>
    <t>Betrieblicher Aufwand</t>
  </si>
  <si>
    <t>Fiskalertrag</t>
  </si>
  <si>
    <t>Regalien und Konzessionen</t>
  </si>
  <si>
    <t>Entgelte</t>
  </si>
  <si>
    <t>Verschiedene Erträge</t>
  </si>
  <si>
    <t>Entnahmen aus Fonds und SF</t>
  </si>
  <si>
    <t>Transferertrag</t>
  </si>
  <si>
    <t>Betrieblicher Ertrag</t>
  </si>
  <si>
    <t>Ergebnis aus betrieblicher Tätigkeit</t>
  </si>
  <si>
    <t>Finanzaufwand</t>
  </si>
  <si>
    <t>Finanzertrag</t>
  </si>
  <si>
    <t>Finanzergebnis</t>
  </si>
  <si>
    <t>Operatives Ergebnis</t>
  </si>
  <si>
    <t>Ausserordentlicher Aufwand</t>
  </si>
  <si>
    <t>Ausserordentlicher Ertrag</t>
  </si>
  <si>
    <t>Ausserordentliches Ergebnis</t>
  </si>
  <si>
    <t>Gesamtergebnis Erfolgsrechnung</t>
  </si>
  <si>
    <t>Rechnung</t>
  </si>
  <si>
    <t>Budget</t>
  </si>
  <si>
    <t>Ergebnisse Spezialfinanzierungen (Verbuchung vor Abschluss)</t>
  </si>
  <si>
    <t>Ergebnis Spezialfinanzierung (SF) Abwasserbeseitigung</t>
  </si>
  <si>
    <t>Ergebnis Spezialfinanzierung (SF) Abfallwirtschaft</t>
  </si>
  <si>
    <t>Total</t>
  </si>
  <si>
    <t>Gemeinde Menznau</t>
  </si>
  <si>
    <t>Gestufte Erfolgsrechnung nach Kostenarten</t>
  </si>
  <si>
    <t>(-) heisst Ertrag, (+) heisst Aufwand</t>
  </si>
  <si>
    <t>Ergebnis Spezialfinanzierung/Fonds (SF) Heim Weiermatte</t>
  </si>
  <si>
    <t>Der Ausgleich der SF findet vor dem Abschluss statt. Die Ergebnisse sind folglich im Gesamtergebnis nicht enthalten</t>
  </si>
  <si>
    <t>und sind deshalb gemäss untenstehender Aufstellung abgebildet.</t>
  </si>
  <si>
    <t>Ergebnis Spezialfinanzierung (SF) Unterschlächtenbach</t>
  </si>
  <si>
    <t>Ergebnis Spezialfinanzierung (SF) Burgacherbach</t>
  </si>
  <si>
    <t>Budget 2022</t>
  </si>
  <si>
    <t>Ergebnis Spezialfinanzierung (SF) Wasserversorgung Menznau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</si>
</sst>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[$-807]d/\ mmmm\ yyyy;@"/>
  </numFmts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5" fontId="5" fillId="0" borderId="0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vertical="center"/>
    </xf>
    <xf numFmtId="165" fontId="4" fillId="0" borderId="8" xfId="1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5" fontId="2" fillId="0" borderId="0" xfId="1" applyNumberFormat="1" applyFont="1" applyAlignment="1">
      <alignment horizontal="right" vertical="center"/>
    </xf>
    <xf numFmtId="0" fontId="2" fillId="2" borderId="6" xfId="0" applyFont="1" applyFill="1" applyBorder="1" applyAlignment="1">
      <alignment horizontal="right" vertical="center" wrapText="1"/>
    </xf>
    <xf numFmtId="165" fontId="5" fillId="2" borderId="6" xfId="1" applyNumberFormat="1" applyFont="1" applyFill="1" applyBorder="1" applyAlignment="1">
      <alignment horizontal="right" vertical="center" wrapText="1"/>
    </xf>
    <xf numFmtId="165" fontId="5" fillId="2" borderId="4" xfId="1" applyNumberFormat="1" applyFont="1" applyFill="1" applyBorder="1" applyAlignment="1">
      <alignment horizontal="right" vertical="center" wrapText="1"/>
    </xf>
    <xf numFmtId="165" fontId="4" fillId="2" borderId="4" xfId="1" applyNumberFormat="1" applyFont="1" applyFill="1" applyBorder="1" applyAlignment="1">
      <alignment horizontal="right" vertical="center" wrapText="1"/>
    </xf>
    <xf numFmtId="165" fontId="4" fillId="2" borderId="6" xfId="1" applyNumberFormat="1" applyFont="1" applyFill="1" applyBorder="1" applyAlignment="1">
      <alignment horizontal="right" vertical="center" wrapText="1"/>
    </xf>
    <xf numFmtId="165" fontId="5" fillId="2" borderId="11" xfId="1" applyNumberFormat="1" applyFont="1" applyFill="1" applyBorder="1" applyAlignment="1">
      <alignment horizontal="right" vertical="center"/>
    </xf>
    <xf numFmtId="165" fontId="5" fillId="3" borderId="6" xfId="1" applyNumberFormat="1" applyFont="1" applyFill="1" applyBorder="1" applyAlignment="1">
      <alignment horizontal="right" vertical="center" wrapText="1"/>
    </xf>
    <xf numFmtId="165" fontId="5" fillId="3" borderId="4" xfId="1" applyNumberFormat="1" applyFont="1" applyFill="1" applyBorder="1" applyAlignment="1">
      <alignment horizontal="right" vertical="center" wrapText="1"/>
    </xf>
    <xf numFmtId="165" fontId="4" fillId="3" borderId="4" xfId="1" applyNumberFormat="1" applyFont="1" applyFill="1" applyBorder="1" applyAlignment="1">
      <alignment horizontal="right" vertical="center" wrapText="1"/>
    </xf>
    <xf numFmtId="165" fontId="4" fillId="3" borderId="6" xfId="1" applyNumberFormat="1" applyFont="1" applyFill="1" applyBorder="1" applyAlignment="1">
      <alignment horizontal="right" vertical="center" wrapText="1"/>
    </xf>
    <xf numFmtId="165" fontId="5" fillId="3" borderId="11" xfId="1" applyNumberFormat="1" applyFont="1" applyFill="1" applyBorder="1" applyAlignment="1">
      <alignment horizontal="right" vertical="center"/>
    </xf>
    <xf numFmtId="165" fontId="5" fillId="3" borderId="4" xfId="1" applyNumberFormat="1" applyFont="1" applyFill="1" applyBorder="1" applyAlignment="1">
      <alignment horizontal="right" vertical="center"/>
    </xf>
    <xf numFmtId="165" fontId="5" fillId="3" borderId="6" xfId="1" applyNumberFormat="1" applyFont="1" applyFill="1" applyBorder="1" applyAlignment="1">
      <alignment horizontal="right" vertical="center"/>
    </xf>
    <xf numFmtId="165" fontId="4" fillId="3" borderId="9" xfId="1" applyNumberFormat="1" applyFont="1" applyFill="1" applyBorder="1" applyAlignment="1">
      <alignment horizontal="right" vertical="center"/>
    </xf>
    <xf numFmtId="165" fontId="5" fillId="4" borderId="0" xfId="1" applyNumberFormat="1" applyFont="1" applyFill="1" applyAlignment="1">
      <alignment horizontal="right" vertical="center"/>
    </xf>
    <xf numFmtId="165" fontId="2" fillId="4" borderId="0" xfId="1" applyNumberFormat="1" applyFont="1" applyFill="1" applyAlignment="1">
      <alignment horizontal="right" vertical="center"/>
    </xf>
    <xf numFmtId="165" fontId="5" fillId="4" borderId="0" xfId="1" applyNumberFormat="1" applyFont="1" applyFill="1" applyAlignment="1">
      <alignment vertical="center"/>
    </xf>
    <xf numFmtId="165" fontId="5" fillId="5" borderId="4" xfId="1" applyNumberFormat="1" applyFont="1" applyFill="1" applyBorder="1" applyAlignment="1">
      <alignment horizontal="right" vertical="center"/>
    </xf>
    <xf numFmtId="165" fontId="5" fillId="5" borderId="6" xfId="1" applyNumberFormat="1" applyFont="1" applyFill="1" applyBorder="1" applyAlignment="1">
      <alignment horizontal="right" vertical="center"/>
    </xf>
    <xf numFmtId="165" fontId="5" fillId="5" borderId="11" xfId="1" applyNumberFormat="1" applyFont="1" applyFill="1" applyBorder="1" applyAlignment="1">
      <alignment horizontal="right" vertical="center"/>
    </xf>
    <xf numFmtId="165" fontId="4" fillId="5" borderId="9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Border="1" applyAlignment="1">
      <alignment horizontal="right" vertical="center" wrapText="1"/>
    </xf>
    <xf numFmtId="165" fontId="5" fillId="4" borderId="0" xfId="1" applyNumberFormat="1" applyFont="1" applyFill="1" applyBorder="1" applyAlignment="1">
      <alignment horizontal="right" vertical="center" wrapText="1"/>
    </xf>
    <xf numFmtId="165" fontId="5" fillId="4" borderId="1" xfId="1" applyNumberFormat="1" applyFont="1" applyFill="1" applyBorder="1" applyAlignment="1">
      <alignment horizontal="right" vertical="center" wrapText="1"/>
    </xf>
    <xf numFmtId="165" fontId="4" fillId="4" borderId="1" xfId="1" applyNumberFormat="1" applyFont="1" applyFill="1" applyBorder="1" applyAlignment="1">
      <alignment horizontal="right" vertical="center" wrapText="1"/>
    </xf>
    <xf numFmtId="165" fontId="4" fillId="4" borderId="0" xfId="1" applyNumberFormat="1" applyFont="1" applyFill="1" applyBorder="1" applyAlignment="1">
      <alignment horizontal="right" vertical="center" wrapText="1"/>
    </xf>
    <xf numFmtId="165" fontId="5" fillId="4" borderId="2" xfId="1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0" fillId="4" borderId="2" xfId="0" applyFont="1" applyFill="1" applyBorder="1" applyAlignment="1">
      <alignment horizontal="right" vertical="center" wrapText="1"/>
    </xf>
    <xf numFmtId="0" fontId="0" fillId="3" borderId="11" xfId="0" applyFont="1" applyFill="1" applyBorder="1" applyAlignment="1">
      <alignment horizontal="right" vertical="center" wrapText="1"/>
    </xf>
    <xf numFmtId="0" fontId="0" fillId="2" borderId="11" xfId="0" applyFont="1" applyFill="1" applyBorder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22" zoomScale="120" zoomScaleNormal="120" workbookViewId="0">
      <selection activeCell="A54" sqref="A54"/>
    </sheetView>
  </sheetViews>
  <sheetFormatPr baseColWidth="10" defaultRowHeight="14.25" x14ac:dyDescent="0.2"/>
  <cols>
    <col min="1" max="1" width="2.875" style="1" bestFit="1" customWidth="1"/>
    <col min="2" max="2" width="39.5" style="1" customWidth="1"/>
    <col min="3" max="5" width="12.625" style="2" customWidth="1"/>
    <col min="6" max="16384" width="11" style="1"/>
  </cols>
  <sheetData>
    <row r="1" spans="1:5" ht="15.75" x14ac:dyDescent="0.2">
      <c r="A1" s="35" t="s">
        <v>31</v>
      </c>
      <c r="B1" s="35"/>
      <c r="C1" s="58" t="s">
        <v>39</v>
      </c>
      <c r="E1" s="15"/>
    </row>
    <row r="2" spans="1:5" ht="9.9499999999999993" customHeight="1" x14ac:dyDescent="0.2">
      <c r="A2" s="6"/>
      <c r="B2" s="6"/>
      <c r="E2" s="15"/>
    </row>
    <row r="3" spans="1:5" x14ac:dyDescent="0.2">
      <c r="A3" s="33" t="s">
        <v>32</v>
      </c>
      <c r="B3" s="33"/>
      <c r="C3" s="34"/>
      <c r="D3" s="72">
        <v>44447</v>
      </c>
      <c r="E3" s="72"/>
    </row>
    <row r="4" spans="1:5" x14ac:dyDescent="0.2">
      <c r="A4" s="16"/>
      <c r="B4" s="16"/>
      <c r="C4" s="17"/>
      <c r="D4" s="28"/>
      <c r="E4" s="28"/>
    </row>
    <row r="5" spans="1:5" ht="8.1" customHeight="1" x14ac:dyDescent="0.2"/>
    <row r="6" spans="1:5" ht="15" customHeight="1" x14ac:dyDescent="0.2">
      <c r="A6" s="18" t="s">
        <v>0</v>
      </c>
      <c r="B6" s="4"/>
      <c r="C6" s="66" t="s">
        <v>25</v>
      </c>
      <c r="D6" s="67" t="s">
        <v>26</v>
      </c>
      <c r="E6" s="68" t="s">
        <v>26</v>
      </c>
    </row>
    <row r="7" spans="1:5" ht="15" customHeight="1" x14ac:dyDescent="0.2">
      <c r="A7" s="29" t="s">
        <v>33</v>
      </c>
      <c r="B7" s="5"/>
      <c r="C7" s="69">
        <v>2020</v>
      </c>
      <c r="D7" s="70">
        <v>2021</v>
      </c>
      <c r="E7" s="71">
        <v>2022</v>
      </c>
    </row>
    <row r="8" spans="1:5" ht="8.1" customHeight="1" x14ac:dyDescent="0.2">
      <c r="A8" s="30"/>
      <c r="B8" s="3"/>
      <c r="C8" s="59"/>
      <c r="D8" s="65"/>
      <c r="E8" s="37"/>
    </row>
    <row r="9" spans="1:5" ht="15" customHeight="1" x14ac:dyDescent="0.2">
      <c r="A9" s="19">
        <v>30</v>
      </c>
      <c r="B9" s="10" t="s">
        <v>1</v>
      </c>
      <c r="C9" s="60">
        <v>10445144</v>
      </c>
      <c r="D9" s="43">
        <v>10566071</v>
      </c>
      <c r="E9" s="38">
        <v>10815253</v>
      </c>
    </row>
    <row r="10" spans="1:5" ht="15" customHeight="1" x14ac:dyDescent="0.2">
      <c r="A10" s="19">
        <v>31</v>
      </c>
      <c r="B10" s="10" t="s">
        <v>2</v>
      </c>
      <c r="C10" s="60">
        <v>3637237</v>
      </c>
      <c r="D10" s="43">
        <v>3442949</v>
      </c>
      <c r="E10" s="38">
        <v>3557275</v>
      </c>
    </row>
    <row r="11" spans="1:5" ht="15" customHeight="1" x14ac:dyDescent="0.2">
      <c r="A11" s="19">
        <v>33</v>
      </c>
      <c r="B11" s="10" t="s">
        <v>3</v>
      </c>
      <c r="C11" s="60">
        <v>1137321</v>
      </c>
      <c r="D11" s="43">
        <v>1254545</v>
      </c>
      <c r="E11" s="38">
        <v>1340240</v>
      </c>
    </row>
    <row r="12" spans="1:5" ht="15" customHeight="1" x14ac:dyDescent="0.2">
      <c r="A12" s="19">
        <v>35</v>
      </c>
      <c r="B12" s="10" t="s">
        <v>4</v>
      </c>
      <c r="C12" s="60">
        <v>5521</v>
      </c>
      <c r="D12" s="43">
        <v>1170</v>
      </c>
      <c r="E12" s="38">
        <v>161</v>
      </c>
    </row>
    <row r="13" spans="1:5" ht="15" customHeight="1" x14ac:dyDescent="0.2">
      <c r="A13" s="19">
        <v>36</v>
      </c>
      <c r="B13" s="10" t="s">
        <v>5</v>
      </c>
      <c r="C13" s="60">
        <v>5851985</v>
      </c>
      <c r="D13" s="43">
        <v>5916594</v>
      </c>
      <c r="E13" s="38">
        <v>5987639</v>
      </c>
    </row>
    <row r="14" spans="1:5" ht="15" customHeight="1" x14ac:dyDescent="0.2">
      <c r="A14" s="19">
        <v>37</v>
      </c>
      <c r="B14" s="10" t="s">
        <v>6</v>
      </c>
      <c r="C14" s="60">
        <v>0</v>
      </c>
      <c r="D14" s="43">
        <v>0</v>
      </c>
      <c r="E14" s="38">
        <v>0</v>
      </c>
    </row>
    <row r="15" spans="1:5" ht="15" customHeight="1" x14ac:dyDescent="0.2">
      <c r="A15" s="31">
        <v>39</v>
      </c>
      <c r="B15" s="10" t="s">
        <v>7</v>
      </c>
      <c r="C15" s="60">
        <v>2808441</v>
      </c>
      <c r="D15" s="43">
        <v>2742588</v>
      </c>
      <c r="E15" s="38">
        <v>3025529</v>
      </c>
    </row>
    <row r="16" spans="1:5" ht="15" customHeight="1" x14ac:dyDescent="0.2">
      <c r="A16" s="19"/>
      <c r="B16" s="8" t="s">
        <v>8</v>
      </c>
      <c r="C16" s="61">
        <f t="shared" ref="C16:E16" si="0">SUM(C9:C15)</f>
        <v>23885649</v>
      </c>
      <c r="D16" s="44">
        <f t="shared" ref="D16" si="1">SUM(D9:D15)</f>
        <v>23923917</v>
      </c>
      <c r="E16" s="39">
        <f t="shared" si="0"/>
        <v>24726097</v>
      </c>
    </row>
    <row r="17" spans="1:5" ht="15" customHeight="1" x14ac:dyDescent="0.2">
      <c r="A17" s="19"/>
      <c r="B17" s="10"/>
      <c r="C17" s="60"/>
      <c r="D17" s="43"/>
      <c r="E17" s="38"/>
    </row>
    <row r="18" spans="1:5" ht="15" customHeight="1" x14ac:dyDescent="0.2">
      <c r="A18" s="19"/>
      <c r="B18" s="10"/>
      <c r="C18" s="60"/>
      <c r="D18" s="43"/>
      <c r="E18" s="38"/>
    </row>
    <row r="19" spans="1:5" ht="15" customHeight="1" x14ac:dyDescent="0.2">
      <c r="A19" s="19">
        <v>40</v>
      </c>
      <c r="B19" s="10" t="s">
        <v>9</v>
      </c>
      <c r="C19" s="60">
        <v>-8853095</v>
      </c>
      <c r="D19" s="43">
        <v>-7143500</v>
      </c>
      <c r="E19" s="38">
        <v>-7583500</v>
      </c>
    </row>
    <row r="20" spans="1:5" ht="15" customHeight="1" x14ac:dyDescent="0.2">
      <c r="A20" s="19">
        <v>41</v>
      </c>
      <c r="B20" s="10" t="s">
        <v>10</v>
      </c>
      <c r="C20" s="60">
        <v>-243902</v>
      </c>
      <c r="D20" s="43">
        <v>-290425</v>
      </c>
      <c r="E20" s="38">
        <v>-270825</v>
      </c>
    </row>
    <row r="21" spans="1:5" ht="15" customHeight="1" x14ac:dyDescent="0.2">
      <c r="A21" s="19">
        <v>42</v>
      </c>
      <c r="B21" s="10" t="s">
        <v>11</v>
      </c>
      <c r="C21" s="60">
        <v>-6619373</v>
      </c>
      <c r="D21" s="43">
        <v>-6272240</v>
      </c>
      <c r="E21" s="38">
        <v>-6478284</v>
      </c>
    </row>
    <row r="22" spans="1:5" ht="15" customHeight="1" x14ac:dyDescent="0.2">
      <c r="A22" s="19">
        <v>43</v>
      </c>
      <c r="B22" s="10" t="s">
        <v>12</v>
      </c>
      <c r="C22" s="60">
        <v>-93353</v>
      </c>
      <c r="D22" s="43">
        <v>-99850</v>
      </c>
      <c r="E22" s="38">
        <v>-169600</v>
      </c>
    </row>
    <row r="23" spans="1:5" ht="15" customHeight="1" x14ac:dyDescent="0.2">
      <c r="A23" s="19">
        <v>45</v>
      </c>
      <c r="B23" s="10" t="s">
        <v>13</v>
      </c>
      <c r="C23" s="60">
        <v>-700619</v>
      </c>
      <c r="D23" s="43">
        <v>-424543</v>
      </c>
      <c r="E23" s="38">
        <v>-335729</v>
      </c>
    </row>
    <row r="24" spans="1:5" ht="15" customHeight="1" x14ac:dyDescent="0.2">
      <c r="A24" s="19">
        <v>46</v>
      </c>
      <c r="B24" s="10" t="s">
        <v>14</v>
      </c>
      <c r="C24" s="60">
        <v>-7331341</v>
      </c>
      <c r="D24" s="43">
        <v>-6941931</v>
      </c>
      <c r="E24" s="38">
        <v>-6836930</v>
      </c>
    </row>
    <row r="25" spans="1:5" ht="15" customHeight="1" x14ac:dyDescent="0.2">
      <c r="A25" s="19">
        <v>47</v>
      </c>
      <c r="B25" s="10" t="s">
        <v>6</v>
      </c>
      <c r="C25" s="60">
        <v>0</v>
      </c>
      <c r="D25" s="43">
        <v>0</v>
      </c>
      <c r="E25" s="38">
        <v>0</v>
      </c>
    </row>
    <row r="26" spans="1:5" ht="15" customHeight="1" x14ac:dyDescent="0.2">
      <c r="A26" s="31">
        <v>49</v>
      </c>
      <c r="B26" s="10" t="s">
        <v>7</v>
      </c>
      <c r="C26" s="60">
        <v>-2808441</v>
      </c>
      <c r="D26" s="43">
        <v>-2742588</v>
      </c>
      <c r="E26" s="38">
        <v>-3025529</v>
      </c>
    </row>
    <row r="27" spans="1:5" ht="15" customHeight="1" x14ac:dyDescent="0.2">
      <c r="A27" s="19"/>
      <c r="B27" s="8" t="s">
        <v>15</v>
      </c>
      <c r="C27" s="61">
        <f t="shared" ref="C27:E27" si="2">SUM(C19:C26)</f>
        <v>-26650124</v>
      </c>
      <c r="D27" s="44">
        <f t="shared" ref="D27" si="3">SUM(D19:D26)</f>
        <v>-23915077</v>
      </c>
      <c r="E27" s="39">
        <f t="shared" si="2"/>
        <v>-24700397</v>
      </c>
    </row>
    <row r="28" spans="1:5" ht="15" customHeight="1" x14ac:dyDescent="0.2">
      <c r="A28" s="31"/>
      <c r="B28" s="10"/>
      <c r="C28" s="60"/>
      <c r="D28" s="43"/>
      <c r="E28" s="38"/>
    </row>
    <row r="29" spans="1:5" s="6" customFormat="1" ht="15" customHeight="1" x14ac:dyDescent="0.2">
      <c r="A29" s="18"/>
      <c r="B29" s="7" t="s">
        <v>16</v>
      </c>
      <c r="C29" s="62">
        <f>+C27+C16</f>
        <v>-2764475</v>
      </c>
      <c r="D29" s="45">
        <f>+D27+D16</f>
        <v>8840</v>
      </c>
      <c r="E29" s="40">
        <f>+E27+E16</f>
        <v>25700</v>
      </c>
    </row>
    <row r="30" spans="1:5" ht="8.1" customHeight="1" x14ac:dyDescent="0.2">
      <c r="A30" s="19"/>
      <c r="B30" s="10"/>
      <c r="C30" s="60"/>
      <c r="D30" s="43"/>
      <c r="E30" s="38"/>
    </row>
    <row r="31" spans="1:5" ht="15" customHeight="1" x14ac:dyDescent="0.2">
      <c r="A31" s="19">
        <v>34</v>
      </c>
      <c r="B31" s="10" t="s">
        <v>17</v>
      </c>
      <c r="C31" s="60">
        <v>18805</v>
      </c>
      <c r="D31" s="43">
        <v>20500</v>
      </c>
      <c r="E31" s="38">
        <v>15660</v>
      </c>
    </row>
    <row r="32" spans="1:5" ht="15" customHeight="1" x14ac:dyDescent="0.2">
      <c r="A32" s="31">
        <v>44</v>
      </c>
      <c r="B32" s="10" t="s">
        <v>18</v>
      </c>
      <c r="C32" s="60">
        <v>-54840</v>
      </c>
      <c r="D32" s="43">
        <v>-59840</v>
      </c>
      <c r="E32" s="38">
        <v>-54140</v>
      </c>
    </row>
    <row r="33" spans="1:5" s="6" customFormat="1" ht="15" customHeight="1" x14ac:dyDescent="0.2">
      <c r="A33" s="32"/>
      <c r="B33" s="7" t="s">
        <v>19</v>
      </c>
      <c r="C33" s="62">
        <f t="shared" ref="C33:E33" si="4">+C32+C31</f>
        <v>-36035</v>
      </c>
      <c r="D33" s="45">
        <f t="shared" ref="D33" si="5">+D32+D31</f>
        <v>-39340</v>
      </c>
      <c r="E33" s="40">
        <f t="shared" si="4"/>
        <v>-38480</v>
      </c>
    </row>
    <row r="34" spans="1:5" ht="15" customHeight="1" x14ac:dyDescent="0.2">
      <c r="A34" s="31"/>
      <c r="B34" s="10"/>
      <c r="C34" s="60"/>
      <c r="D34" s="43"/>
      <c r="E34" s="38"/>
    </row>
    <row r="35" spans="1:5" s="6" customFormat="1" ht="15" customHeight="1" x14ac:dyDescent="0.2">
      <c r="A35" s="18" t="s">
        <v>20</v>
      </c>
      <c r="B35" s="7"/>
      <c r="C35" s="62">
        <f t="shared" ref="C35:E35" si="6">+C33+C29</f>
        <v>-2800510</v>
      </c>
      <c r="D35" s="45">
        <f t="shared" ref="D35" si="7">+D33+D29</f>
        <v>-30500</v>
      </c>
      <c r="E35" s="40">
        <f t="shared" si="6"/>
        <v>-12780</v>
      </c>
    </row>
    <row r="36" spans="1:5" s="6" customFormat="1" ht="15" customHeight="1" x14ac:dyDescent="0.2">
      <c r="A36" s="32"/>
      <c r="B36" s="11"/>
      <c r="C36" s="63"/>
      <c r="D36" s="46"/>
      <c r="E36" s="41"/>
    </row>
    <row r="37" spans="1:5" ht="8.1" customHeight="1" x14ac:dyDescent="0.2">
      <c r="A37" s="19"/>
      <c r="B37" s="10"/>
      <c r="C37" s="60"/>
      <c r="D37" s="43"/>
      <c r="E37" s="38"/>
    </row>
    <row r="38" spans="1:5" ht="15" customHeight="1" x14ac:dyDescent="0.2">
      <c r="A38" s="19">
        <v>38</v>
      </c>
      <c r="B38" s="10" t="s">
        <v>21</v>
      </c>
      <c r="C38" s="60">
        <v>0</v>
      </c>
      <c r="D38" s="43">
        <v>0</v>
      </c>
      <c r="E38" s="38">
        <v>0</v>
      </c>
    </row>
    <row r="39" spans="1:5" ht="15" customHeight="1" x14ac:dyDescent="0.2">
      <c r="A39" s="19">
        <v>48</v>
      </c>
      <c r="B39" s="10" t="s">
        <v>22</v>
      </c>
      <c r="C39" s="60">
        <v>0</v>
      </c>
      <c r="D39" s="43">
        <v>0</v>
      </c>
      <c r="E39" s="38">
        <v>0</v>
      </c>
    </row>
    <row r="40" spans="1:5" s="6" customFormat="1" ht="15" customHeight="1" x14ac:dyDescent="0.2">
      <c r="A40" s="18"/>
      <c r="B40" s="7" t="s">
        <v>23</v>
      </c>
      <c r="C40" s="62">
        <f t="shared" ref="C40:E40" si="8">+C39+C38</f>
        <v>0</v>
      </c>
      <c r="D40" s="45">
        <f t="shared" ref="D40" si="9">+D39+D38</f>
        <v>0</v>
      </c>
      <c r="E40" s="40">
        <f t="shared" si="8"/>
        <v>0</v>
      </c>
    </row>
    <row r="41" spans="1:5" ht="15" customHeight="1" x14ac:dyDescent="0.2">
      <c r="A41" s="19"/>
      <c r="B41" s="10"/>
      <c r="C41" s="60"/>
      <c r="D41" s="43"/>
      <c r="E41" s="38"/>
    </row>
    <row r="42" spans="1:5" s="6" customFormat="1" ht="15" customHeight="1" x14ac:dyDescent="0.2">
      <c r="A42" s="32" t="s">
        <v>24</v>
      </c>
      <c r="B42" s="11"/>
      <c r="C42" s="63">
        <f t="shared" ref="C42:E42" si="10">+C40+C35</f>
        <v>-2800510</v>
      </c>
      <c r="D42" s="46">
        <f t="shared" ref="D42" si="11">+D40+D35</f>
        <v>-30500</v>
      </c>
      <c r="E42" s="41">
        <f t="shared" si="10"/>
        <v>-12780</v>
      </c>
    </row>
    <row r="43" spans="1:5" s="13" customFormat="1" ht="15" customHeight="1" x14ac:dyDescent="0.2">
      <c r="A43" s="31"/>
      <c r="B43" s="9"/>
      <c r="C43" s="64"/>
      <c r="D43" s="47"/>
      <c r="E43" s="42"/>
    </row>
    <row r="44" spans="1:5" s="13" customFormat="1" ht="8.1" customHeight="1" x14ac:dyDescent="0.2">
      <c r="C44" s="25"/>
      <c r="D44" s="51"/>
      <c r="E44" s="25"/>
    </row>
    <row r="45" spans="1:5" s="13" customFormat="1" ht="15" customHeight="1" x14ac:dyDescent="0.2">
      <c r="A45" s="16" t="s">
        <v>35</v>
      </c>
      <c r="B45" s="16"/>
      <c r="C45" s="36"/>
      <c r="D45" s="52"/>
      <c r="E45" s="36"/>
    </row>
    <row r="46" spans="1:5" s="13" customFormat="1" ht="15" customHeight="1" x14ac:dyDescent="0.2">
      <c r="A46" s="16" t="s">
        <v>36</v>
      </c>
      <c r="B46" s="16"/>
      <c r="C46" s="36"/>
      <c r="D46" s="52"/>
      <c r="E46" s="36"/>
    </row>
    <row r="47" spans="1:5" s="13" customFormat="1" ht="8.1" customHeight="1" x14ac:dyDescent="0.2">
      <c r="C47" s="26"/>
      <c r="D47" s="53"/>
      <c r="E47" s="26"/>
    </row>
    <row r="48" spans="1:5" s="13" customFormat="1" ht="15" customHeight="1" x14ac:dyDescent="0.2">
      <c r="A48" s="18" t="s">
        <v>27</v>
      </c>
      <c r="B48" s="8"/>
      <c r="C48" s="23"/>
      <c r="D48" s="48"/>
      <c r="E48" s="54"/>
    </row>
    <row r="49" spans="1:5" s="13" customFormat="1" ht="15" customHeight="1" x14ac:dyDescent="0.2">
      <c r="A49" s="19" t="s">
        <v>34</v>
      </c>
      <c r="B49" s="10"/>
      <c r="C49" s="22"/>
      <c r="D49" s="49">
        <v>50000</v>
      </c>
      <c r="E49" s="55">
        <v>0</v>
      </c>
    </row>
    <row r="50" spans="1:5" s="13" customFormat="1" ht="15" customHeight="1" x14ac:dyDescent="0.2">
      <c r="A50" s="19" t="s">
        <v>40</v>
      </c>
      <c r="B50" s="10"/>
      <c r="C50" s="22"/>
      <c r="D50" s="49">
        <v>163231</v>
      </c>
      <c r="E50" s="55">
        <v>106779</v>
      </c>
    </row>
    <row r="51" spans="1:5" s="12" customFormat="1" ht="15" customHeight="1" x14ac:dyDescent="0.2">
      <c r="A51" s="19" t="s">
        <v>28</v>
      </c>
      <c r="B51" s="10"/>
      <c r="C51" s="22"/>
      <c r="D51" s="49">
        <v>199331</v>
      </c>
      <c r="E51" s="55">
        <v>214256</v>
      </c>
    </row>
    <row r="52" spans="1:5" s="12" customFormat="1" ht="15" customHeight="1" x14ac:dyDescent="0.2">
      <c r="A52" s="19" t="s">
        <v>37</v>
      </c>
      <c r="B52" s="10"/>
      <c r="C52" s="22"/>
      <c r="D52" s="49">
        <v>-125</v>
      </c>
      <c r="E52" s="55">
        <v>-118</v>
      </c>
    </row>
    <row r="53" spans="1:5" s="12" customFormat="1" ht="15" customHeight="1" x14ac:dyDescent="0.2">
      <c r="A53" s="19" t="s">
        <v>38</v>
      </c>
      <c r="B53" s="10"/>
      <c r="C53" s="22"/>
      <c r="D53" s="49">
        <v>-1045</v>
      </c>
      <c r="E53" s="55">
        <v>-43</v>
      </c>
    </row>
    <row r="54" spans="1:5" s="13" customFormat="1" ht="15" customHeight="1" x14ac:dyDescent="0.2">
      <c r="A54" s="31" t="s">
        <v>29</v>
      </c>
      <c r="B54" s="9"/>
      <c r="C54" s="24"/>
      <c r="D54" s="47">
        <v>3981</v>
      </c>
      <c r="E54" s="56">
        <v>9894</v>
      </c>
    </row>
    <row r="55" spans="1:5" s="13" customFormat="1" ht="15" customHeight="1" x14ac:dyDescent="0.2">
      <c r="A55" s="20" t="s">
        <v>30</v>
      </c>
      <c r="B55" s="21"/>
      <c r="C55" s="27"/>
      <c r="D55" s="50">
        <f>SUM(D49:D54)</f>
        <v>415373</v>
      </c>
      <c r="E55" s="57">
        <f>SUM(E49:E54)</f>
        <v>330768</v>
      </c>
    </row>
    <row r="56" spans="1:5" s="13" customFormat="1" ht="15" customHeight="1" x14ac:dyDescent="0.2">
      <c r="C56" s="14"/>
      <c r="D56" s="14"/>
      <c r="E56" s="14"/>
    </row>
    <row r="57" spans="1:5" s="13" customFormat="1" ht="15" customHeight="1" x14ac:dyDescent="0.2">
      <c r="C57" s="14"/>
      <c r="D57" s="14"/>
      <c r="E57" s="14"/>
    </row>
    <row r="58" spans="1:5" s="13" customFormat="1" ht="15" customHeight="1" x14ac:dyDescent="0.2">
      <c r="C58" s="14"/>
      <c r="D58" s="14"/>
      <c r="E58" s="14"/>
    </row>
    <row r="59" spans="1:5" s="13" customFormat="1" ht="15" customHeight="1" x14ac:dyDescent="0.2">
      <c r="C59" s="14"/>
      <c r="D59" s="14"/>
      <c r="E59" s="14"/>
    </row>
    <row r="60" spans="1:5" s="13" customFormat="1" ht="15" customHeight="1" x14ac:dyDescent="0.2">
      <c r="C60" s="14"/>
      <c r="D60" s="14"/>
      <c r="E60" s="14"/>
    </row>
  </sheetData>
  <mergeCells count="1">
    <mergeCell ref="D3:E3"/>
  </mergeCells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Erfolgsrechnung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DeMiguel</dc:creator>
  <cp:lastModifiedBy>Beat Blum</cp:lastModifiedBy>
  <cp:lastPrinted>2020-03-11T13:53:11Z</cp:lastPrinted>
  <dcterms:created xsi:type="dcterms:W3CDTF">2016-10-21T07:09:01Z</dcterms:created>
  <dcterms:modified xsi:type="dcterms:W3CDTF">2021-09-08T12:51:01Z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CGUID">
    <vt:lpwstr>3aab9f6f-c346-46fe-ad2b-37556d58e951</vt:lpwstr>
  </property>
  <property fmtid="{D5CDD505-2E9C-101B-9397-08002B2CF9AE}" pid="3" name="BC-GUID">
    <vt:lpwstr>543f3aa5-56ea-4092-91e4-0e057af0fc6d</vt:lpwstr>
  </property>
</Properties>
</file>